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bt1007330.sharepoint.com/sites/0/Documents partages/Affaires/24/2024-19 REHAB BAT CAMPUS VETAGRO - BCUBE/ECO/DCE/PROCOBAT/RENDU FINAL/"/>
    </mc:Choice>
  </mc:AlternateContent>
  <xr:revisionPtr revIDLastSave="0" documentId="115_{86C10E57-4D71-452C-8419-7E4C2A12FA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n°02 DESAMIANTAGE" sheetId="1" r:id="rId1"/>
    <sheet name="Lot n°02 PSEO 1 - 4 Bureaux TT" sheetId="2" r:id="rId2"/>
  </sheets>
  <definedNames>
    <definedName name="_xlnm.Print_Titles" localSheetId="0">'Lot n°02 DESAMIANTAGE'!$1:$2</definedName>
    <definedName name="_xlnm.Print_Titles" localSheetId="1">'Lot n°02 PSEO 1 - 4 Bureaux TT'!$1:$2</definedName>
    <definedName name="_xlnm.Print_Area" localSheetId="0">'Lot n°02 DESAMIANTAGE'!$A$1:$F$27</definedName>
    <definedName name="_xlnm.Print_Area" localSheetId="1">'Lot n°02 PSEO 1 - 4 Bureaux TT'!$A$1:$F$17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2" i="1"/>
  <c r="F15" i="1"/>
  <c r="F16" i="1"/>
  <c r="F17" i="1"/>
  <c r="F19" i="1"/>
  <c r="F20" i="1"/>
  <c r="F24" i="1"/>
  <c r="F25" i="1"/>
  <c r="F26" i="1"/>
  <c r="B25" i="1"/>
  <c r="F7" i="2"/>
  <c r="F9" i="2"/>
  <c r="F10" i="2"/>
  <c r="F14" i="2"/>
  <c r="F15" i="2"/>
  <c r="F16" i="2"/>
  <c r="B15" i="2"/>
</calcChain>
</file>

<file path=xl/sharedStrings.xml><?xml version="1.0" encoding="utf-8"?>
<sst xmlns="http://schemas.openxmlformats.org/spreadsheetml/2006/main" count="87" uniqueCount="87">
  <si>
    <t>U</t>
  </si>
  <si>
    <t>Quantité</t>
  </si>
  <si>
    <t>Prix en €</t>
  </si>
  <si>
    <t>Total en €</t>
  </si>
  <si>
    <t>DESAMIANTAGE</t>
  </si>
  <si>
    <t>CH2</t>
  </si>
  <si>
    <t>DESAM</t>
  </si>
  <si>
    <t>2</t>
  </si>
  <si>
    <t>DESCRIPTION DES OUVRAGES - DESAMIANTAGE</t>
  </si>
  <si>
    <t>CH3</t>
  </si>
  <si>
    <t>2.1</t>
  </si>
  <si>
    <t>TRAVAUX ANNEXES</t>
  </si>
  <si>
    <t>CH4</t>
  </si>
  <si>
    <t xml:space="preserve">2.1 1 </t>
  </si>
  <si>
    <t>Installation de chantier pour travaux de désamiantage</t>
  </si>
  <si>
    <t>ens</t>
  </si>
  <si>
    <t>ART</t>
  </si>
  <si>
    <t>JOC-C541</t>
  </si>
  <si>
    <t xml:space="preserve">2.1 2 </t>
  </si>
  <si>
    <t>PDRE - Plan de démolition, de retrait ou d'encapsulage</t>
  </si>
  <si>
    <t>ens</t>
  </si>
  <si>
    <t>ART</t>
  </si>
  <si>
    <t>CHC-B868</t>
  </si>
  <si>
    <t xml:space="preserve">2.1 3 </t>
  </si>
  <si>
    <t>Contrôle d'empoussièrement</t>
  </si>
  <si>
    <t>ens</t>
  </si>
  <si>
    <t>ART</t>
  </si>
  <si>
    <t>MAR-C387</t>
  </si>
  <si>
    <t xml:space="preserve">2.1 4 </t>
  </si>
  <si>
    <t>Rapport fin de travaux - DOE</t>
  </si>
  <si>
    <t>ens</t>
  </si>
  <si>
    <t>ART</t>
  </si>
  <si>
    <t>MAR-C388</t>
  </si>
  <si>
    <t>Total TRAVAUX ANNEXES</t>
  </si>
  <si>
    <t>STOT</t>
  </si>
  <si>
    <t>2.2</t>
  </si>
  <si>
    <t>TRAVAUX DE DEPOSE - ENFOUISSEMENT</t>
  </si>
  <si>
    <t>CH4</t>
  </si>
  <si>
    <t xml:space="preserve">2.2 1 </t>
  </si>
  <si>
    <t>Mode opératoire indicatif - Retrait de revêtements de sols PVC avec colle/ragréage contenant de l'amiante</t>
  </si>
  <si>
    <t>ens</t>
  </si>
  <si>
    <t>ART</t>
  </si>
  <si>
    <t>YME-B853</t>
  </si>
  <si>
    <t xml:space="preserve">2.2 2 </t>
  </si>
  <si>
    <t>Mode opératoire indicatif - Retrait de revêtements de sols PVC avec colle/ragréage contenant de l'amiante</t>
  </si>
  <si>
    <t>m²</t>
  </si>
  <si>
    <t>ART</t>
  </si>
  <si>
    <t>PEZ-I430</t>
  </si>
  <si>
    <t xml:space="preserve">2.2 3 </t>
  </si>
  <si>
    <t>Mode opératoire indicatif - Retrait de conduits en fibre-ciment amianté</t>
  </si>
  <si>
    <t>U</t>
  </si>
  <si>
    <t>ART</t>
  </si>
  <si>
    <t>YME-B852</t>
  </si>
  <si>
    <t>Total TRAVAUX DE DEPOSE - ENFOUISSEMENT</t>
  </si>
  <si>
    <t>STOT</t>
  </si>
  <si>
    <t>Total DESCRIPTION DES OUVRAGES - DESAMIANTAGE</t>
  </si>
  <si>
    <t>STOT</t>
  </si>
  <si>
    <t>Montant HT du Lot n°02 DESAMIANTAGE</t>
  </si>
  <si>
    <t>TOTHT</t>
  </si>
  <si>
    <t>TVA</t>
  </si>
  <si>
    <t>Montant TTC</t>
  </si>
  <si>
    <t>TOTTTC</t>
  </si>
  <si>
    <t>U</t>
  </si>
  <si>
    <t>Quantité</t>
  </si>
  <si>
    <t>Prix en €</t>
  </si>
  <si>
    <t>Total en €</t>
  </si>
  <si>
    <t>DESAMIANTAGE</t>
  </si>
  <si>
    <t>CH2</t>
  </si>
  <si>
    <t>DESAM</t>
  </si>
  <si>
    <t>DESCRIPTION DES OUVRAGES - DESAMIANTAGE</t>
  </si>
  <si>
    <t>CH3</t>
  </si>
  <si>
    <t>TRAVAUX DE DEPOSE - ENFOUISSEMENT</t>
  </si>
  <si>
    <t>CH4</t>
  </si>
  <si>
    <t xml:space="preserve">3.1 1 </t>
  </si>
  <si>
    <t>Mode opératoire indicatif - Retrait de poteaux en fibre-ciment amianté</t>
  </si>
  <si>
    <t>U</t>
  </si>
  <si>
    <t>ART</t>
  </si>
  <si>
    <t>VIS-A014</t>
  </si>
  <si>
    <t>Total TRAVAUX DE DEPOSE - ENFOUISSEMENT</t>
  </si>
  <si>
    <t>STOT</t>
  </si>
  <si>
    <t>Total DESCRIPTION DES OUVRAGES - DESAMIANTAGE</t>
  </si>
  <si>
    <t>STOT</t>
  </si>
  <si>
    <t>Montant HT du Lot n°02 DESAMIANTAGE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</si>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</sst>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4"/>
      <color rgb="FF000000"/>
      <name val="Tahoma"/>
      <family val="1"/>
    </font>
    <font>
      <b/>
      <sz val="12"/>
      <color rgb="FF000000"/>
      <name val="Tahoma"/>
      <family val="1"/>
    </font>
    <font>
      <sz val="9"/>
      <color rgb="FF000000"/>
      <name val="Tahoma"/>
      <family val="1"/>
    </font>
    <font>
      <sz val="9"/>
      <color rgb="FFFF0000"/>
      <name val="Tahoma"/>
      <family val="1"/>
    </font>
    <font>
      <b/>
      <sz val="11"/>
      <color rgb="FF000000"/>
      <name val="Tahoma"/>
      <family val="1"/>
    </font>
    <font>
      <b/>
      <sz val="10"/>
      <color rgb="FF000000"/>
      <name val="Tahoma"/>
      <family val="1"/>
    </font>
    <font>
      <b/>
      <sz val="9"/>
      <color rgb="FF000000"/>
      <name val="Tahoma"/>
      <family val="1"/>
    </font>
    <font>
      <sz val="10"/>
      <color rgb="FF000000"/>
      <name val="Tahoma"/>
      <family val="1"/>
    </font>
    <font>
      <i/>
      <sz val="9"/>
      <color rgb="FF000000"/>
      <name val="Tahoma"/>
      <family val="1"/>
    </font>
    <font>
      <i/>
      <sz val="8"/>
      <color rgb="FF000000"/>
      <name val="Tahoma"/>
      <family val="1"/>
    </font>
    <font>
      <sz val="10"/>
      <color rgb="FFFF0000"/>
      <name val="Arial"/>
      <family val="1"/>
    </font>
    <font>
      <u/>
      <sz val="9"/>
      <color rgb="FF000000"/>
      <name val="Tahoma"/>
      <family val="1"/>
    </font>
    <font>
      <sz val="8"/>
      <color rgb="FF000000"/>
      <name val="Arial"/>
      <family val="1"/>
    </font>
    <font>
      <sz val="8"/>
      <color rgb="FF000000"/>
      <name val="Tahoma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7">
    <fill>
      <patternFill patternType="none"/>
    </fill>
    <fill>
      <patternFill patternType="gray125"/>
    </fill>
    <fill>
      <patternFill patternType="solid">
        <fgColor rgb="FFB0B0B0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CBD300"/>
        <bgColor indexed="64"/>
      </patternFill>
    </fill>
    <fill>
      <patternFill patternType="solid">
        <fgColor rgb="FFFFFFFF"/>
      </patternFill>
    </fill>
  </fills>
  <borders count="30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756EAC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756EAC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thin">
        <color rgb="FF756EAC"/>
      </left>
      <right/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/>
      <bottom style="thin">
        <color rgb="FF756EAC"/>
      </bottom>
      <diagonal/>
    </border>
    <border>
      <left style="thin">
        <color rgb="FF000000"/>
      </left>
      <right/>
      <top/>
      <bottom style="thin">
        <color rgb="FF756EAC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756EAC"/>
      </right>
      <top style="thin">
        <color rgb="FF756EAC"/>
      </top>
      <bottom style="thin">
        <color rgb="FF756EAC"/>
      </bottom>
      <diagonal/>
    </border>
    <border>
      <left style="thin">
        <color rgb="FF000000"/>
      </left>
      <right/>
      <top style="thin">
        <color rgb="FF756EAC"/>
      </top>
      <bottom style="thin">
        <color rgb="FF756EAC"/>
      </bottom>
      <diagonal/>
    </border>
    <border>
      <left/>
      <right style="hair">
        <color rgb="FF000000"/>
      </right>
      <top style="thin">
        <color rgb="FF756EAC"/>
      </top>
      <bottom style="thin">
        <color rgb="FF756EAC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1" fillId="0" borderId="0" applyFill="0">
      <alignment horizontal="left" vertical="top" wrapText="1"/>
    </xf>
    <xf numFmtId="0" fontId="3" fillId="3" borderId="0">
      <alignment horizontal="left" vertical="top" wrapText="1"/>
    </xf>
    <xf numFmtId="0" fontId="1" fillId="0" borderId="0" applyFill="0">
      <alignment horizontal="left" vertical="top" wrapText="1"/>
    </xf>
    <xf numFmtId="0" fontId="2" fillId="4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3" fillId="5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3" fillId="5" borderId="0">
      <alignment horizontal="left" vertical="top" wrapText="1"/>
    </xf>
    <xf numFmtId="0" fontId="6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3"/>
    </xf>
    <xf numFmtId="0" fontId="1" fillId="0" borderId="0" applyFill="0">
      <alignment horizontal="left" vertical="top" wrapText="1"/>
    </xf>
    <xf numFmtId="0" fontId="4" fillId="0" borderId="0" applyFill="0">
      <alignment horizontal="left" vertical="top" wrapText="1" indent="1"/>
    </xf>
    <xf numFmtId="0" fontId="9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 indent="2"/>
    </xf>
    <xf numFmtId="0" fontId="5" fillId="0" borderId="0" applyFill="0">
      <alignment horizontal="left" vertical="top" wrapText="1" indent="3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6" fillId="0" borderId="0" applyFill="0">
      <alignment horizontal="left" vertical="top" wrapText="1"/>
    </xf>
  </cellStyleXfs>
  <cellXfs count="51">
    <xf numFmtId="0" fontId="0" fillId="0" borderId="0" xfId="0"/>
    <xf numFmtId="0" fontId="0" fillId="0" borderId="28" xfId="0" applyBorder="1" applyAlignment="1">
      <alignment horizontal="left" vertical="top" wrapText="1"/>
    </xf>
    <xf numFmtId="0" fontId="0" fillId="0" borderId="27" xfId="0" applyBorder="1" applyAlignment="1">
      <alignment horizontal="center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right" vertical="top" wrapText="1"/>
    </xf>
    <xf numFmtId="0" fontId="0" fillId="0" borderId="25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4" borderId="9" xfId="6" applyBorder="1">
      <alignment horizontal="left" vertical="top" wrapText="1"/>
    </xf>
    <xf numFmtId="0" fontId="2" fillId="4" borderId="19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3" fillId="5" borderId="17" xfId="10" applyBorder="1">
      <alignment horizontal="left" vertical="top" wrapText="1"/>
    </xf>
    <xf numFmtId="0" fontId="3" fillId="5" borderId="16" xfId="10" applyBorder="1">
      <alignment horizontal="left" vertical="top" wrapText="1"/>
    </xf>
    <xf numFmtId="0" fontId="6" fillId="0" borderId="15" xfId="14" applyBorder="1">
      <alignment horizontal="left" vertical="top" wrapText="1"/>
    </xf>
    <xf numFmtId="0" fontId="6" fillId="0" borderId="20" xfId="14" applyBorder="1">
      <alignment horizontal="left" vertical="top" wrapText="1"/>
    </xf>
    <xf numFmtId="0" fontId="4" fillId="0" borderId="12" xfId="26" applyBorder="1" applyAlignment="1">
      <alignment horizontal="left" vertical="top" wrapText="1"/>
    </xf>
    <xf numFmtId="0" fontId="4" fillId="0" borderId="10" xfId="26" applyBorder="1" applyAlignment="1">
      <alignment horizontal="justify" vertical="top" wrapText="1" indent="1"/>
    </xf>
    <xf numFmtId="0" fontId="0" fillId="0" borderId="6" xfId="0" applyBorder="1" applyAlignment="1" applyProtection="1">
      <alignment horizontal="left" vertical="top"/>
      <protection locked="0"/>
    </xf>
    <xf numFmtId="165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6" xfId="0" applyNumberFormat="1" applyBorder="1" applyAlignment="1" applyProtection="1">
      <alignment horizontal="right" vertical="top" wrapText="1"/>
      <protection locked="0"/>
    </xf>
    <xf numFmtId="164" fontId="0" fillId="0" borderId="18" xfId="0" applyNumberFormat="1" applyBorder="1" applyAlignment="1" applyProtection="1">
      <alignment horizontal="right" vertical="top" wrapText="1"/>
      <protection locked="0"/>
    </xf>
    <xf numFmtId="0" fontId="4" fillId="0" borderId="9" xfId="26" applyBorder="1" applyAlignment="1">
      <alignment horizontal="left" vertical="top" wrapText="1"/>
    </xf>
    <xf numFmtId="0" fontId="4" fillId="0" borderId="19" xfId="26" applyBorder="1" applyAlignment="1">
      <alignment horizontal="justify" vertical="top" wrapText="1" inden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6" fillId="0" borderId="15" xfId="17" applyBorder="1">
      <alignment horizontal="left" vertical="top" wrapText="1"/>
    </xf>
    <xf numFmtId="0" fontId="6" fillId="0" borderId="14" xfId="17" applyBorder="1">
      <alignment horizontal="left" vertical="top" wrapText="1"/>
    </xf>
    <xf numFmtId="164" fontId="0" fillId="0" borderId="18" xfId="0" applyNumberFormat="1" applyBorder="1" applyAlignment="1">
      <alignment horizontal="righ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164" fontId="0" fillId="0" borderId="4" xfId="0" applyNumberFormat="1" applyBorder="1" applyAlignment="1">
      <alignment horizontal="right" vertical="top" wrapText="1"/>
    </xf>
    <xf numFmtId="0" fontId="3" fillId="5" borderId="12" xfId="13" applyBorder="1">
      <alignment horizontal="left" vertical="top" wrapText="1"/>
    </xf>
    <xf numFmtId="0" fontId="3" fillId="5" borderId="10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164" fontId="17" fillId="0" borderId="0" xfId="0" applyNumberFormat="1" applyFont="1" applyAlignment="1">
      <alignment horizontal="right" vertical="top" wrapText="1"/>
    </xf>
    <xf numFmtId="165" fontId="18" fillId="6" borderId="0" xfId="0" applyNumberFormat="1" applyFont="1" applyFill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n°02 DESAMIANTAGE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/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/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n°02 DESAMIANTAGE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PSEO 1 - 4 Bureaux TT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/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99F28-CC0B-455A-B3A1-43B288415136}">
  <sheetPr>
    <pageSetUpPr fitToPage="1"/>
  </sheetPr>
  <dimension ref="A1:ZZ28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48"/>
      <c r="B1" s="49"/>
      <c r="C1" s="49"/>
      <c r="D1" s="49"/>
      <c r="E1" s="49"/>
      <c r="F1" s="5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7"/>
      <c r="E3" s="7"/>
      <c r="F3" s="8"/>
    </row>
    <row r="4" spans="1:702" ht="18" x14ac:dyDescent="0.25">
      <c r="A4" s="9"/>
      <c r="B4" s="10" t="s">
        <v>4</v>
      </c>
      <c r="C4" s="11"/>
      <c r="D4" s="11"/>
      <c r="E4" s="11"/>
      <c r="F4" s="12"/>
      <c r="ZY4" t="s">
        <v>5</v>
      </c>
      <c r="ZZ4" s="13" t="s">
        <v>6</v>
      </c>
    </row>
    <row r="5" spans="1:702" ht="30" x14ac:dyDescent="0.25">
      <c r="A5" s="14" t="s">
        <v>7</v>
      </c>
      <c r="B5" s="15" t="s">
        <v>8</v>
      </c>
      <c r="C5" s="11"/>
      <c r="D5" s="11"/>
      <c r="E5" s="11"/>
      <c r="F5" s="12"/>
      <c r="ZY5" t="s">
        <v>9</v>
      </c>
      <c r="ZZ5" s="13"/>
    </row>
    <row r="6" spans="1:702" x14ac:dyDescent="0.25">
      <c r="A6" s="16" t="s">
        <v>10</v>
      </c>
      <c r="B6" s="17" t="s">
        <v>11</v>
      </c>
      <c r="C6" s="11"/>
      <c r="D6" s="11"/>
      <c r="E6" s="11"/>
      <c r="F6" s="12"/>
      <c r="ZY6" t="s">
        <v>12</v>
      </c>
      <c r="ZZ6" s="13"/>
    </row>
    <row r="7" spans="1:702" x14ac:dyDescent="0.25">
      <c r="A7" s="18" t="s">
        <v>13</v>
      </c>
      <c r="B7" s="19" t="s">
        <v>14</v>
      </c>
      <c r="C7" s="20" t="s">
        <v>15</v>
      </c>
      <c r="D7" s="21">
        <v>1</v>
      </c>
      <c r="E7" s="22"/>
      <c r="F7" s="23">
        <f>ROUND(D7*E7,2)</f>
        <v>0</v>
      </c>
      <c r="ZY7" t="s">
        <v>16</v>
      </c>
      <c r="ZZ7" s="13" t="s">
        <v>17</v>
      </c>
    </row>
    <row r="8" spans="1:702" ht="22.5" x14ac:dyDescent="0.25">
      <c r="A8" s="24" t="s">
        <v>18</v>
      </c>
      <c r="B8" s="25" t="s">
        <v>19</v>
      </c>
      <c r="C8" s="20" t="s">
        <v>20</v>
      </c>
      <c r="D8" s="21">
        <v>1</v>
      </c>
      <c r="E8" s="22"/>
      <c r="F8" s="23">
        <f>ROUND(D8*E8,2)</f>
        <v>0</v>
      </c>
      <c r="ZY8" t="s">
        <v>21</v>
      </c>
      <c r="ZZ8" s="13" t="s">
        <v>22</v>
      </c>
    </row>
    <row r="9" spans="1:702" x14ac:dyDescent="0.25">
      <c r="A9" s="24" t="s">
        <v>23</v>
      </c>
      <c r="B9" s="25" t="s">
        <v>24</v>
      </c>
      <c r="C9" s="20" t="s">
        <v>25</v>
      </c>
      <c r="D9" s="21">
        <v>1</v>
      </c>
      <c r="E9" s="22"/>
      <c r="F9" s="23">
        <f>ROUND(D9*E9,2)</f>
        <v>0</v>
      </c>
      <c r="ZY9" t="s">
        <v>26</v>
      </c>
      <c r="ZZ9" s="13" t="s">
        <v>27</v>
      </c>
    </row>
    <row r="10" spans="1:702" x14ac:dyDescent="0.25">
      <c r="A10" s="24" t="s">
        <v>28</v>
      </c>
      <c r="B10" s="25" t="s">
        <v>29</v>
      </c>
      <c r="C10" s="20" t="s">
        <v>30</v>
      </c>
      <c r="D10" s="21">
        <v>1</v>
      </c>
      <c r="E10" s="22"/>
      <c r="F10" s="23">
        <f>ROUND(D10*E10,2)</f>
        <v>0</v>
      </c>
      <c r="ZY10" t="s">
        <v>31</v>
      </c>
      <c r="ZZ10" s="13" t="s">
        <v>32</v>
      </c>
    </row>
    <row r="11" spans="1:702" x14ac:dyDescent="0.25">
      <c r="A11" s="26"/>
      <c r="B11" s="27"/>
      <c r="C11" s="11"/>
      <c r="D11" s="11"/>
      <c r="E11" s="11"/>
      <c r="F11" s="12"/>
    </row>
    <row r="12" spans="1:702" x14ac:dyDescent="0.25">
      <c r="A12" s="28"/>
      <c r="B12" s="29" t="s">
        <v>33</v>
      </c>
      <c r="C12" s="11"/>
      <c r="D12" s="11"/>
      <c r="E12" s="11"/>
      <c r="F12" s="30">
        <f>SUBTOTAL(109,F7:F11)</f>
        <v>0</v>
      </c>
      <c r="ZY12" t="s">
        <v>34</v>
      </c>
    </row>
    <row r="13" spans="1:702" x14ac:dyDescent="0.25">
      <c r="A13" s="31"/>
      <c r="B13" s="32"/>
      <c r="C13" s="11"/>
      <c r="D13" s="11"/>
      <c r="E13" s="11"/>
      <c r="F13" s="12"/>
    </row>
    <row r="14" spans="1:702" x14ac:dyDescent="0.25">
      <c r="A14" s="16" t="s">
        <v>35</v>
      </c>
      <c r="B14" s="17" t="s">
        <v>36</v>
      </c>
      <c r="C14" s="11"/>
      <c r="D14" s="11"/>
      <c r="E14" s="11"/>
      <c r="F14" s="12"/>
      <c r="ZY14" t="s">
        <v>37</v>
      </c>
      <c r="ZZ14" s="13"/>
    </row>
    <row r="15" spans="1:702" ht="22.5" x14ac:dyDescent="0.25">
      <c r="A15" s="18" t="s">
        <v>38</v>
      </c>
      <c r="B15" s="19" t="s">
        <v>39</v>
      </c>
      <c r="C15" s="20" t="s">
        <v>40</v>
      </c>
      <c r="D15" s="21">
        <v>4</v>
      </c>
      <c r="E15" s="22"/>
      <c r="F15" s="23">
        <f>ROUND(D15*E15,2)</f>
        <v>0</v>
      </c>
      <c r="ZY15" t="s">
        <v>41</v>
      </c>
      <c r="ZZ15" s="13" t="s">
        <v>42</v>
      </c>
    </row>
    <row r="16" spans="1:702" ht="22.5" x14ac:dyDescent="0.25">
      <c r="A16" s="24" t="s">
        <v>43</v>
      </c>
      <c r="B16" s="25" t="s">
        <v>44</v>
      </c>
      <c r="C16" s="20" t="s">
        <v>45</v>
      </c>
      <c r="D16" s="22">
        <v>513</v>
      </c>
      <c r="E16" s="22"/>
      <c r="F16" s="23">
        <f>ROUND(D16*E16,2)</f>
        <v>0</v>
      </c>
      <c r="ZY16" t="s">
        <v>46</v>
      </c>
      <c r="ZZ16" s="13" t="s">
        <v>47</v>
      </c>
    </row>
    <row r="17" spans="1:702" ht="22.5" x14ac:dyDescent="0.25">
      <c r="A17" s="24" t="s">
        <v>48</v>
      </c>
      <c r="B17" s="25" t="s">
        <v>49</v>
      </c>
      <c r="C17" s="20" t="s">
        <v>50</v>
      </c>
      <c r="D17" s="22">
        <v>9</v>
      </c>
      <c r="E17" s="22"/>
      <c r="F17" s="23">
        <f>ROUND(D17*E17,2)</f>
        <v>0</v>
      </c>
      <c r="ZY17" t="s">
        <v>51</v>
      </c>
      <c r="ZZ17" s="13" t="s">
        <v>52</v>
      </c>
    </row>
    <row r="18" spans="1:702" x14ac:dyDescent="0.25">
      <c r="A18" s="26"/>
      <c r="B18" s="27"/>
      <c r="C18" s="11"/>
      <c r="D18" s="11"/>
      <c r="E18" s="11"/>
      <c r="F18" s="12"/>
    </row>
    <row r="19" spans="1:702" ht="28.5" x14ac:dyDescent="0.25">
      <c r="A19" s="28"/>
      <c r="B19" s="29" t="s">
        <v>53</v>
      </c>
      <c r="C19" s="11"/>
      <c r="D19" s="11"/>
      <c r="E19" s="11"/>
      <c r="F19" s="33">
        <f>SUBTOTAL(109,F15:F18)</f>
        <v>0</v>
      </c>
      <c r="ZY19" t="s">
        <v>54</v>
      </c>
    </row>
    <row r="20" spans="1:702" ht="30" x14ac:dyDescent="0.25">
      <c r="A20" s="34"/>
      <c r="B20" s="35" t="s">
        <v>55</v>
      </c>
      <c r="C20" s="11"/>
      <c r="D20" s="11"/>
      <c r="E20" s="11"/>
      <c r="F20" s="36">
        <f>SUBTOTAL(109,F6:F19)</f>
        <v>0</v>
      </c>
      <c r="G20" s="37"/>
      <c r="ZY20" t="s">
        <v>56</v>
      </c>
    </row>
    <row r="21" spans="1:702" x14ac:dyDescent="0.25">
      <c r="A21" s="38"/>
      <c r="B21" s="39"/>
      <c r="C21" s="11"/>
      <c r="D21" s="11"/>
      <c r="E21" s="11"/>
      <c r="F21" s="8"/>
    </row>
    <row r="22" spans="1:702" x14ac:dyDescent="0.25">
      <c r="A22" s="40"/>
      <c r="B22" s="41"/>
      <c r="C22" s="42"/>
      <c r="D22" s="42"/>
      <c r="E22" s="42"/>
      <c r="F22" s="43"/>
    </row>
    <row r="23" spans="1:702" x14ac:dyDescent="0.25">
      <c r="A23" s="44"/>
      <c r="B23" s="44"/>
      <c r="C23" s="44"/>
      <c r="D23" s="44"/>
      <c r="E23" s="44"/>
      <c r="F23" s="44"/>
    </row>
    <row r="24" spans="1:702" x14ac:dyDescent="0.25">
      <c r="B24" s="45" t="s">
        <v>57</v>
      </c>
      <c r="F24" s="46">
        <f>SUBTOTAL(109,F4:F22)</f>
        <v>0</v>
      </c>
      <c r="ZY24" t="s">
        <v>58</v>
      </c>
    </row>
    <row r="25" spans="1:702" x14ac:dyDescent="0.25">
      <c r="A25" s="47">
        <v>20</v>
      </c>
      <c r="B25" s="45" t="str">
        <f>CONCATENATE("Montant TVA (",A25,"%)")</f>
        <v>Montant TVA (20%)</v>
      </c>
      <c r="F25" s="46">
        <f>(F24*A25)/100</f>
        <v>0</v>
      </c>
      <c r="ZY25" t="s">
        <v>59</v>
      </c>
    </row>
    <row r="26" spans="1:702" x14ac:dyDescent="0.25">
      <c r="B26" s="45" t="s">
        <v>60</v>
      </c>
      <c r="F26" s="46">
        <f>F24+F25</f>
        <v>0</v>
      </c>
      <c r="ZY26" t="s">
        <v>61</v>
      </c>
    </row>
    <row r="27" spans="1:702" x14ac:dyDescent="0.25">
      <c r="F27" s="46"/>
    </row>
    <row r="28" spans="1:702" x14ac:dyDescent="0.25">
      <c r="F28" s="4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BCCAD-6E5C-405F-9DE2-ABFF8B0328D9}">
  <sheetPr>
    <pageSetUpPr fitToPage="1"/>
  </sheetPr>
  <dimension ref="A1:ZZ1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8.15" customHeight="1" x14ac:dyDescent="0.25">
      <c r="A1" s="48"/>
      <c r="B1" s="49"/>
      <c r="C1" s="49"/>
      <c r="D1" s="49"/>
      <c r="E1" s="49"/>
      <c r="F1" s="50"/>
    </row>
    <row r="2" spans="1:702" x14ac:dyDescent="0.25">
      <c r="A2" s="1"/>
      <c r="B2" s="2"/>
      <c r="C2" s="3" t="s">
        <v>62</v>
      </c>
      <c r="D2" s="4" t="s">
        <v>63</v>
      </c>
      <c r="E2" s="4" t="s">
        <v>64</v>
      </c>
      <c r="F2" s="4" t="s">
        <v>65</v>
      </c>
    </row>
    <row r="3" spans="1:702" x14ac:dyDescent="0.25">
      <c r="A3" s="5"/>
      <c r="B3" s="6"/>
      <c r="C3" s="7"/>
      <c r="D3" s="7"/>
      <c r="E3" s="7"/>
      <c r="F3" s="8"/>
    </row>
    <row r="4" spans="1:702" ht="18" x14ac:dyDescent="0.25">
      <c r="A4" s="9"/>
      <c r="B4" s="10" t="s">
        <v>66</v>
      </c>
      <c r="C4" s="11"/>
      <c r="D4" s="11"/>
      <c r="E4" s="11"/>
      <c r="F4" s="12"/>
      <c r="ZY4" t="s">
        <v>67</v>
      </c>
      <c r="ZZ4" s="13" t="s">
        <v>68</v>
      </c>
    </row>
    <row r="5" spans="1:702" ht="30" x14ac:dyDescent="0.25">
      <c r="A5" s="14"/>
      <c r="B5" s="15" t="s">
        <v>69</v>
      </c>
      <c r="C5" s="11"/>
      <c r="D5" s="11"/>
      <c r="E5" s="11"/>
      <c r="F5" s="12"/>
      <c r="ZY5" t="s">
        <v>70</v>
      </c>
      <c r="ZZ5" s="13"/>
    </row>
    <row r="6" spans="1:702" x14ac:dyDescent="0.25">
      <c r="A6" s="16"/>
      <c r="B6" s="17" t="s">
        <v>71</v>
      </c>
      <c r="C6" s="11"/>
      <c r="D6" s="11"/>
      <c r="E6" s="11"/>
      <c r="F6" s="12"/>
      <c r="ZY6" t="s">
        <v>72</v>
      </c>
      <c r="ZZ6" s="13"/>
    </row>
    <row r="7" spans="1:702" ht="22.5" x14ac:dyDescent="0.25">
      <c r="A7" s="18" t="s">
        <v>73</v>
      </c>
      <c r="B7" s="19" t="s">
        <v>74</v>
      </c>
      <c r="C7" s="20" t="s">
        <v>75</v>
      </c>
      <c r="D7" s="22">
        <v>10</v>
      </c>
      <c r="E7" s="22"/>
      <c r="F7" s="23">
        <f>ROUND(D7*E7,2)</f>
        <v>0</v>
      </c>
      <c r="ZY7" t="s">
        <v>76</v>
      </c>
      <c r="ZZ7" s="13" t="s">
        <v>77</v>
      </c>
    </row>
    <row r="8" spans="1:702" x14ac:dyDescent="0.25">
      <c r="A8" s="26"/>
      <c r="B8" s="27"/>
      <c r="C8" s="11"/>
      <c r="D8" s="11"/>
      <c r="E8" s="11"/>
      <c r="F8" s="12"/>
    </row>
    <row r="9" spans="1:702" ht="28.5" x14ac:dyDescent="0.25">
      <c r="A9" s="28"/>
      <c r="B9" s="29" t="s">
        <v>78</v>
      </c>
      <c r="C9" s="11"/>
      <c r="D9" s="11"/>
      <c r="E9" s="11"/>
      <c r="F9" s="33">
        <f>SUBTOTAL(109,F7:F8)</f>
        <v>0</v>
      </c>
      <c r="ZY9" t="s">
        <v>79</v>
      </c>
    </row>
    <row r="10" spans="1:702" ht="30" x14ac:dyDescent="0.25">
      <c r="A10" s="34"/>
      <c r="B10" s="35" t="s">
        <v>80</v>
      </c>
      <c r="C10" s="11"/>
      <c r="D10" s="11"/>
      <c r="E10" s="11"/>
      <c r="F10" s="36">
        <f>SUBTOTAL(109,F6:F9)</f>
        <v>0</v>
      </c>
      <c r="G10" s="37"/>
      <c r="ZY10" t="s">
        <v>81</v>
      </c>
    </row>
    <row r="11" spans="1:702" x14ac:dyDescent="0.25">
      <c r="A11" s="38"/>
      <c r="B11" s="39"/>
      <c r="C11" s="11"/>
      <c r="D11" s="11"/>
      <c r="E11" s="11"/>
      <c r="F11" s="8"/>
    </row>
    <row r="12" spans="1:702" x14ac:dyDescent="0.25">
      <c r="A12" s="40"/>
      <c r="B12" s="41"/>
      <c r="C12" s="42"/>
      <c r="D12" s="42"/>
      <c r="E12" s="42"/>
      <c r="F12" s="43"/>
    </row>
    <row r="13" spans="1:702" x14ac:dyDescent="0.25">
      <c r="A13" s="44"/>
      <c r="B13" s="44"/>
      <c r="C13" s="44"/>
      <c r="D13" s="44"/>
      <c r="E13" s="44"/>
      <c r="F13" s="44"/>
    </row>
    <row r="14" spans="1:702" x14ac:dyDescent="0.25">
      <c r="B14" s="45" t="s">
        <v>82</v>
      </c>
      <c r="F14" s="46">
        <f>SUBTOTAL(109,F4:F12)</f>
        <v>0</v>
      </c>
      <c r="ZY14" t="s">
        <v>83</v>
      </c>
    </row>
    <row r="15" spans="1:702" x14ac:dyDescent="0.25">
      <c r="A15" s="47">
        <v>20</v>
      </c>
      <c r="B15" s="45" t="str">
        <f>CONCATENATE("Montant TVA (",A15,"%)")</f>
        <v>Montant TVA (20%)</v>
      </c>
      <c r="F15" s="46">
        <f>(F14*A15)/100</f>
        <v>0</v>
      </c>
      <c r="ZY15" t="s">
        <v>84</v>
      </c>
    </row>
    <row r="16" spans="1:702" x14ac:dyDescent="0.25">
      <c r="B16" s="45" t="s">
        <v>85</v>
      </c>
      <c r="F16" s="46">
        <f>F14+F15</f>
        <v>0</v>
      </c>
      <c r="ZY16" t="s">
        <v>86</v>
      </c>
    </row>
    <row r="17" spans="6:6" x14ac:dyDescent="0.25">
      <c r="F17" s="46"/>
    </row>
    <row r="18" spans="6:6" x14ac:dyDescent="0.25">
      <c r="F18" s="46"/>
    </row>
  </sheetData>
  <mergeCells count="1">
    <mergeCell ref="A1:F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969389233FE4B89703400FA54DF66" ma:contentTypeVersion="14" ma:contentTypeDescription="Crée un document." ma:contentTypeScope="" ma:versionID="79583b57a4752911027fdc35161b8aa9">
  <xsd:schema xmlns:xsd="http://www.w3.org/2001/XMLSchema" xmlns:xs="http://www.w3.org/2001/XMLSchema" xmlns:p="http://schemas.microsoft.com/office/2006/metadata/properties" xmlns:ns2="e0fc341e-75fe-4700-a8c0-9e14f3aca6d7" xmlns:ns3="37797471-a215-4bd6-b583-4f4dc28269de" targetNamespace="http://schemas.microsoft.com/office/2006/metadata/properties" ma:root="true" ma:fieldsID="7981971a74b8ea6c0a385e25f341a423" ns2:_="" ns3:_="">
    <xsd:import namespace="e0fc341e-75fe-4700-a8c0-9e14f3aca6d7"/>
    <xsd:import namespace="37797471-a215-4bd6-b583-4f4dc282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c341e-75fe-4700-a8c0-9e14f3aca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ef5b13d-fae9-4834-aef4-4ae9a06ee6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Taille" ma:index="21" nillable="true" ma:displayName="Taille" ma:format="Dropdown" ma:internalName="Tail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97471-a215-4bd6-b583-4f4dc28269d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f487f86-91b7-4ef4-b5a9-b05f1a519cd5}" ma:internalName="TaxCatchAll" ma:showField="CatchAllData" ma:web="37797471-a215-4bd6-b583-4f4dc282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797471-a215-4bd6-b583-4f4dc28269de" xsi:nil="true"/>
    <Taille xmlns="e0fc341e-75fe-4700-a8c0-9e14f3aca6d7" xsi:nil="true"/>
    <lcf76f155ced4ddcb4097134ff3c332f xmlns="e0fc341e-75fe-4700-a8c0-9e14f3aca6d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CB286C-CBE9-4B14-92F8-CFEE21F315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fc341e-75fe-4700-a8c0-9e14f3aca6d7"/>
    <ds:schemaRef ds:uri="37797471-a215-4bd6-b583-4f4dc28269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36E9D1-CD5E-4B75-9ACC-1D4A0E33068D}">
  <ds:schemaRefs>
    <ds:schemaRef ds:uri="http://schemas.microsoft.com/office/2006/metadata/properties"/>
    <ds:schemaRef ds:uri="http://schemas.microsoft.com/office/infopath/2007/PartnerControls"/>
    <ds:schemaRef ds:uri="37797471-a215-4bd6-b583-4f4dc28269de"/>
    <ds:schemaRef ds:uri="e0fc341e-75fe-4700-a8c0-9e14f3aca6d7"/>
  </ds:schemaRefs>
</ds:datastoreItem>
</file>

<file path=customXml/itemProps3.xml><?xml version="1.0" encoding="utf-8"?>
<ds:datastoreItem xmlns:ds="http://schemas.openxmlformats.org/officeDocument/2006/customXml" ds:itemID="{CE1B3144-08D6-462F-9F09-CC7E3E91F2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Lot n°02 DESAMIANTAGE</vt:lpstr>
      <vt:lpstr>Lot n°02 PSEO 1 - 4 Bureaux TT</vt:lpstr>
      <vt:lpstr>'Lot n°02 DESAMIANTAGE'!Impression_des_titres</vt:lpstr>
      <vt:lpstr>'Lot n°02 PSEO 1 - 4 Bureaux TT'!Impression_des_titres</vt:lpstr>
      <vt:lpstr>'Lot n°02 DESAMIANTAGE'!Zone_d_impression</vt:lpstr>
      <vt:lpstr>'Lot n°02 PSEO 1 - 4 Bureaux TT'!Zone_d_impression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y.merlin_tse</dc:creator>
  <cp:lastModifiedBy>Yanis Merlin</cp:lastModifiedBy>
  <dcterms:created xsi:type="dcterms:W3CDTF">2026-02-18T19:52:32Z</dcterms:created>
  <dcterms:modified xsi:type="dcterms:W3CDTF">2026-02-18T19:52:49Z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0x01010081B969389233FE4B89703400FA54DF66</vt:lpwstr>
  </property>
  <property fmtid="{D5CDD505-2E9C-101B-9397-08002B2CF9AE}" pid="3" name="MediaServiceImageTags">
    <vt:lpwstr/>
  </property>
</Properties>
</file>